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640" windowHeight="11160"/>
  </bookViews>
  <sheets>
    <sheet name="Додаток (2)" sheetId="2" r:id="rId1"/>
  </sheets>
  <definedNames>
    <definedName name="_xlnm.Print_Area" localSheetId="0">'Додаток (2)'!$A$1:$H$23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2" l="1"/>
  <c r="G14" i="2"/>
  <c r="H10" i="2"/>
  <c r="G10" i="2"/>
  <c r="F20" i="2"/>
  <c r="H18" i="2"/>
  <c r="G18" i="2"/>
  <c r="H17" i="2"/>
  <c r="G17" i="2"/>
  <c r="H16" i="2"/>
  <c r="G16" i="2"/>
  <c r="H15" i="2"/>
  <c r="G15" i="2"/>
  <c r="H13" i="2"/>
  <c r="G13" i="2"/>
  <c r="H12" i="2"/>
  <c r="G12" i="2"/>
  <c r="H8" i="2"/>
  <c r="G8" i="2"/>
  <c r="G20" i="2" s="1"/>
  <c r="H20" i="2" l="1"/>
</calcChain>
</file>

<file path=xl/sharedStrings.xml><?xml version="1.0" encoding="utf-8"?>
<sst xmlns="http://schemas.openxmlformats.org/spreadsheetml/2006/main" count="48" uniqueCount="36">
  <si>
    <r>
      <rPr>
        <sz val="14"/>
        <rFont val="Times New Roman"/>
        <family val="1"/>
      </rPr>
      <t>Інформація</t>
    </r>
  </si>
  <si>
    <r>
      <rPr>
        <sz val="14"/>
        <rFont val="Times New Roman"/>
        <family val="1"/>
      </rPr>
      <t>про розподіл освітньої субвенції з державного бюджету місцевим бюджетам (за спеціальним фондом державного бюджету) на забезпечення енергетичної стійкості закладів освіти</t>
    </r>
  </si>
  <si>
    <t>Департаменту освіти та науки Хмельницької обласної державної адміністрації</t>
  </si>
  <si>
    <t>№ з/п</t>
  </si>
  <si>
    <t>Область</t>
  </si>
  <si>
    <t>Громада</t>
  </si>
  <si>
    <t>Заклад освіти</t>
  </si>
  <si>
    <t>Номер закладу в ПАК АІКОМ</t>
  </si>
  <si>
    <t>Загальна сума проєкту, тис. грн</t>
  </si>
  <si>
    <t>Сума субвенції, тис. грн</t>
  </si>
  <si>
    <t>Сума співфінансуваня, тис. грн</t>
  </si>
  <si>
    <t>Хмельницька</t>
  </si>
  <si>
    <t>Ізяславська міська територіальна громада</t>
  </si>
  <si>
    <t>Ізяславський ліцей №5 імені О.П.Онищука Ізяславської міської ради</t>
  </si>
  <si>
    <t xml:space="preserve"> Кам'янець-Подільський ліцей з посиленою військово-фізичною підготовкою Хмельницької області</t>
  </si>
  <si>
    <t>Старосинявська селищна територіальна громада</t>
  </si>
  <si>
    <t>Волочиська міська територіальна громада</t>
  </si>
  <si>
    <t>Волочиський ліцей імені Героя України Максма Отінова Волочиської міської територіальної громади</t>
  </si>
  <si>
    <t>Старосинявський ліцей імені Олександра Романенка Старосинявської селищної ради Хмельницького району Хмельницької області</t>
  </si>
  <si>
    <t>Віньковецький ліцей Віньковецької селищної ради Хмельницької області</t>
  </si>
  <si>
    <t>Віньковецька
селищна
територіальна громада</t>
  </si>
  <si>
    <t>Чемеровецька селищна територіальна громада</t>
  </si>
  <si>
    <t>Чемеровецький ліцей №2 Чемеровецької селищної ради Хмельницької облатсі</t>
  </si>
  <si>
    <t xml:space="preserve">Летичівський ліцей № 3 Летичівської селищної ради Хмельницького району Хмельницької області </t>
  </si>
  <si>
    <t>Летичівська селищна територіальна громада</t>
  </si>
  <si>
    <t>Староостропільська сільська територіальна громада</t>
  </si>
  <si>
    <t>Староостропільський ліцей Староостропільської сільської ради Хмельницького району Хмельницької області</t>
  </si>
  <si>
    <t>Деражнянський ліцей №3 імені Героя України Івана Зубкова Деражнянської міської ради Хмельницької області</t>
  </si>
  <si>
    <t>Деражнянська міська територіальна громада</t>
  </si>
  <si>
    <t>Меджибізька селищна територіальна громада</t>
  </si>
  <si>
    <t>Меджибізький ліцей Меджибізької селищної ради Хмельницького району Хмельницької області</t>
  </si>
  <si>
    <t>Обласний бюджет Хмельницької області</t>
  </si>
  <si>
    <t>ВСЬОГО</t>
  </si>
  <si>
    <t>Грицівське вище професійне училище №38</t>
  </si>
  <si>
    <t>Скаржинецький ліцей Розсошанської сільської ради</t>
  </si>
  <si>
    <t xml:space="preserve">Розсошанська сільськоа територіальна громада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</si>
</sst>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6" formatCode="0.000"/>
  </numFmts>
  <fonts count="11" x14ac:knownFonts="1">
    <font>
      <sz val="10"/>
      <color rgb="FF000000"/>
      <name val="Times New Roman"/>
      <charset val="204"/>
    </font>
    <font>
      <sz val="14"/>
      <name val="Times New Roman"/>
      <family val="1"/>
      <charset val="204"/>
    </font>
    <font>
      <sz val="14"/>
      <name val="Times New Roman"/>
      <family val="1"/>
    </font>
    <font>
      <u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zoomScaleNormal="100" zoomScaleSheetLayoutView="80" workbookViewId="0">
      <selection activeCell="L8" sqref="L8"/>
    </sheetView>
  </sheetViews>
  <sheetFormatPr defaultRowHeight="12.75" x14ac:dyDescent="0.2"/>
  <cols>
    <col min="1" max="1" width="7.5" customWidth="1"/>
    <col min="2" max="2" width="16.6640625" customWidth="1"/>
    <col min="3" max="3" width="26.1640625" customWidth="1"/>
    <col min="4" max="4" width="30.83203125" customWidth="1"/>
    <col min="5" max="5" width="17.33203125" customWidth="1"/>
    <col min="6" max="6" width="16.83203125" customWidth="1"/>
    <col min="7" max="7" width="13.5" customWidth="1"/>
    <col min="8" max="8" width="21" customWidth="1"/>
  </cols>
  <sheetData>
    <row r="1" spans="1:8" ht="51.75" customHeight="1" x14ac:dyDescent="0.2">
      <c r="B1" s="4"/>
      <c r="C1" s="4"/>
      <c r="D1" s="4"/>
      <c r="E1" s="4"/>
      <c r="F1" s="4"/>
      <c r="G1" s="4"/>
      <c r="H1" s="5"/>
    </row>
    <row r="2" spans="1:8" ht="18.75" customHeight="1" x14ac:dyDescent="0.2">
      <c r="A2" s="21" t="s">
        <v>0</v>
      </c>
      <c r="B2" s="21"/>
      <c r="C2" s="21"/>
      <c r="D2" s="21"/>
      <c r="E2" s="21"/>
      <c r="F2" s="21"/>
      <c r="G2" s="21"/>
      <c r="H2" s="21"/>
    </row>
    <row r="3" spans="1:8" ht="21" customHeight="1" x14ac:dyDescent="0.2">
      <c r="A3" s="22" t="s">
        <v>2</v>
      </c>
      <c r="B3" s="21"/>
      <c r="C3" s="21"/>
      <c r="D3" s="21"/>
      <c r="E3" s="21"/>
      <c r="F3" s="21"/>
      <c r="G3" s="21"/>
      <c r="H3" s="21"/>
    </row>
    <row r="4" spans="1:8" ht="14.25" customHeight="1" x14ac:dyDescent="0.2">
      <c r="A4" s="2"/>
      <c r="B4" s="1"/>
      <c r="C4" s="1"/>
      <c r="D4" s="1"/>
      <c r="E4" s="1"/>
      <c r="F4" s="1"/>
      <c r="G4" s="1"/>
      <c r="H4" s="1"/>
    </row>
    <row r="5" spans="1:8" ht="56.25" customHeight="1" x14ac:dyDescent="0.2">
      <c r="A5" s="23" t="s">
        <v>1</v>
      </c>
      <c r="B5" s="23"/>
      <c r="C5" s="23"/>
      <c r="D5" s="23"/>
      <c r="E5" s="23"/>
      <c r="F5" s="23"/>
      <c r="G5" s="23"/>
      <c r="H5" s="23"/>
    </row>
    <row r="6" spans="1:8" ht="23.25" customHeight="1" x14ac:dyDescent="0.2">
      <c r="A6" s="3"/>
      <c r="B6" s="3"/>
      <c r="C6" s="3"/>
      <c r="D6" s="3"/>
      <c r="E6" s="3"/>
      <c r="F6" s="3"/>
      <c r="G6" s="3"/>
      <c r="H6" s="3"/>
    </row>
    <row r="7" spans="1:8" ht="57.75" customHeight="1" x14ac:dyDescent="0.2">
      <c r="A7" s="7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</row>
    <row r="8" spans="1:8" ht="45" x14ac:dyDescent="0.2">
      <c r="A8" s="10">
        <v>1</v>
      </c>
      <c r="B8" s="10" t="s">
        <v>11</v>
      </c>
      <c r="C8" s="10" t="s">
        <v>12</v>
      </c>
      <c r="D8" s="10" t="s">
        <v>13</v>
      </c>
      <c r="E8" s="12">
        <v>9135</v>
      </c>
      <c r="F8" s="13">
        <v>590</v>
      </c>
      <c r="G8" s="13">
        <f>F8*90%</f>
        <v>531</v>
      </c>
      <c r="H8" s="13">
        <f>F8*10%</f>
        <v>59</v>
      </c>
    </row>
    <row r="9" spans="1:8" ht="75" x14ac:dyDescent="0.2">
      <c r="A9" s="10">
        <v>2</v>
      </c>
      <c r="B9" s="10" t="s">
        <v>11</v>
      </c>
      <c r="C9" s="10" t="s">
        <v>31</v>
      </c>
      <c r="D9" s="10" t="s">
        <v>14</v>
      </c>
      <c r="E9" s="12">
        <v>23442</v>
      </c>
      <c r="F9" s="13">
        <v>1743.0150000000001</v>
      </c>
      <c r="G9" s="13">
        <v>1568.713</v>
      </c>
      <c r="H9" s="13">
        <v>174.30199999999999</v>
      </c>
    </row>
    <row r="10" spans="1:8" ht="105" x14ac:dyDescent="0.2">
      <c r="A10" s="10">
        <v>3</v>
      </c>
      <c r="B10" s="10" t="s">
        <v>11</v>
      </c>
      <c r="C10" s="10" t="s">
        <v>15</v>
      </c>
      <c r="D10" s="10" t="s">
        <v>18</v>
      </c>
      <c r="E10" s="12">
        <v>9497</v>
      </c>
      <c r="F10" s="13">
        <v>1430</v>
      </c>
      <c r="G10" s="13">
        <f>F10*90%</f>
        <v>1287</v>
      </c>
      <c r="H10" s="13">
        <f>F10*10%</f>
        <v>143</v>
      </c>
    </row>
    <row r="11" spans="1:8" ht="75" x14ac:dyDescent="0.2">
      <c r="A11" s="10">
        <v>4</v>
      </c>
      <c r="B11" s="10" t="s">
        <v>11</v>
      </c>
      <c r="C11" s="10" t="s">
        <v>16</v>
      </c>
      <c r="D11" s="10" t="s">
        <v>17</v>
      </c>
      <c r="E11" s="12">
        <v>8980</v>
      </c>
      <c r="F11" s="13">
        <v>3143</v>
      </c>
      <c r="G11" s="13">
        <v>2200</v>
      </c>
      <c r="H11" s="13">
        <v>943</v>
      </c>
    </row>
    <row r="12" spans="1:8" ht="45" x14ac:dyDescent="0.2">
      <c r="A12" s="10">
        <v>5</v>
      </c>
      <c r="B12" s="10" t="s">
        <v>11</v>
      </c>
      <c r="C12" s="10" t="s">
        <v>20</v>
      </c>
      <c r="D12" s="10" t="s">
        <v>19</v>
      </c>
      <c r="E12" s="12">
        <v>8956</v>
      </c>
      <c r="F12" s="13">
        <v>3000</v>
      </c>
      <c r="G12" s="13">
        <f>F12*90%</f>
        <v>2700</v>
      </c>
      <c r="H12" s="13">
        <f>F12*10%</f>
        <v>300</v>
      </c>
    </row>
    <row r="13" spans="1:8" ht="45" x14ac:dyDescent="0.2">
      <c r="A13" s="10">
        <v>6</v>
      </c>
      <c r="B13" s="10" t="s">
        <v>11</v>
      </c>
      <c r="C13" s="10" t="s">
        <v>21</v>
      </c>
      <c r="D13" s="10" t="s">
        <v>22</v>
      </c>
      <c r="E13" s="12">
        <v>9606</v>
      </c>
      <c r="F13" s="13">
        <v>3500</v>
      </c>
      <c r="G13" s="13">
        <f>F13*90%</f>
        <v>3150</v>
      </c>
      <c r="H13" s="13">
        <f>F13*10%</f>
        <v>350</v>
      </c>
    </row>
    <row r="14" spans="1:8" ht="60" x14ac:dyDescent="0.2">
      <c r="A14" s="10">
        <v>7</v>
      </c>
      <c r="B14" s="10" t="s">
        <v>11</v>
      </c>
      <c r="C14" s="10" t="s">
        <v>24</v>
      </c>
      <c r="D14" s="10" t="s">
        <v>23</v>
      </c>
      <c r="E14" s="12">
        <v>9294</v>
      </c>
      <c r="F14" s="13">
        <v>1937.19</v>
      </c>
      <c r="G14" s="13">
        <f>F14*90%</f>
        <v>1743.471</v>
      </c>
      <c r="H14" s="13">
        <f>F14*10%</f>
        <v>193.71900000000002</v>
      </c>
    </row>
    <row r="15" spans="1:8" ht="75" x14ac:dyDescent="0.2">
      <c r="A15" s="10">
        <v>8</v>
      </c>
      <c r="B15" s="10" t="s">
        <v>11</v>
      </c>
      <c r="C15" s="10" t="s">
        <v>25</v>
      </c>
      <c r="D15" s="10" t="s">
        <v>26</v>
      </c>
      <c r="E15" s="14">
        <v>9424</v>
      </c>
      <c r="F15" s="13">
        <v>1407</v>
      </c>
      <c r="G15" s="13">
        <f>F15*90%</f>
        <v>1266.3</v>
      </c>
      <c r="H15" s="13">
        <f>F15*10%</f>
        <v>140.70000000000002</v>
      </c>
    </row>
    <row r="16" spans="1:8" ht="75" x14ac:dyDescent="0.2">
      <c r="A16" s="10">
        <v>9</v>
      </c>
      <c r="B16" s="10" t="s">
        <v>11</v>
      </c>
      <c r="C16" s="10" t="s">
        <v>29</v>
      </c>
      <c r="D16" s="10" t="s">
        <v>30</v>
      </c>
      <c r="E16" s="14">
        <v>9296</v>
      </c>
      <c r="F16" s="13">
        <v>639.39499999999998</v>
      </c>
      <c r="G16" s="13">
        <f>F16*80%</f>
        <v>511.51600000000002</v>
      </c>
      <c r="H16" s="13">
        <f>F16*20%</f>
        <v>127.879</v>
      </c>
    </row>
    <row r="17" spans="1:8" ht="75" x14ac:dyDescent="0.2">
      <c r="A17" s="10">
        <v>10</v>
      </c>
      <c r="B17" s="10" t="s">
        <v>11</v>
      </c>
      <c r="C17" s="11" t="s">
        <v>28</v>
      </c>
      <c r="D17" s="11" t="s">
        <v>27</v>
      </c>
      <c r="E17" s="15">
        <v>9073</v>
      </c>
      <c r="F17" s="16">
        <v>3200</v>
      </c>
      <c r="G17" s="16">
        <f>F17*90%</f>
        <v>2880</v>
      </c>
      <c r="H17" s="16">
        <f>F17*10%</f>
        <v>320</v>
      </c>
    </row>
    <row r="18" spans="1:8" ht="30" x14ac:dyDescent="0.2">
      <c r="A18" s="10">
        <v>11</v>
      </c>
      <c r="B18" s="10" t="s">
        <v>11</v>
      </c>
      <c r="C18" s="11" t="s">
        <v>31</v>
      </c>
      <c r="D18" s="11" t="s">
        <v>33</v>
      </c>
      <c r="E18" s="15">
        <v>70933</v>
      </c>
      <c r="F18" s="17">
        <v>3210</v>
      </c>
      <c r="G18" s="18">
        <f>F18*90%</f>
        <v>2889</v>
      </c>
      <c r="H18" s="17">
        <f>F18*10%</f>
        <v>321</v>
      </c>
    </row>
    <row r="19" spans="1:8" ht="45" x14ac:dyDescent="0.2">
      <c r="A19" s="10">
        <v>12</v>
      </c>
      <c r="B19" s="10" t="s">
        <v>11</v>
      </c>
      <c r="C19" s="11" t="s">
        <v>35</v>
      </c>
      <c r="D19" s="11" t="s">
        <v>34</v>
      </c>
      <c r="E19" s="15">
        <v>9696</v>
      </c>
      <c r="F19" s="17">
        <v>2514.6759999999999</v>
      </c>
      <c r="G19" s="18">
        <v>2000</v>
      </c>
      <c r="H19" s="17">
        <v>514.67600000000004</v>
      </c>
    </row>
    <row r="20" spans="1:8" ht="24.75" customHeight="1" x14ac:dyDescent="0.2">
      <c r="A20" s="24" t="s">
        <v>32</v>
      </c>
      <c r="B20" s="25"/>
      <c r="C20" s="25"/>
      <c r="D20" s="25"/>
      <c r="E20" s="26"/>
      <c r="F20" s="8">
        <f>SUM(F8:F19)</f>
        <v>26314.276000000002</v>
      </c>
      <c r="G20" s="8">
        <f t="shared" ref="G20:H20" si="0">SUM(G8:G19)</f>
        <v>22727</v>
      </c>
      <c r="H20" s="8">
        <f t="shared" si="0"/>
        <v>3587.2759999999998</v>
      </c>
    </row>
    <row r="21" spans="1:8" ht="24.75" customHeight="1" x14ac:dyDescent="0.2">
      <c r="A21" s="27"/>
      <c r="B21" s="27"/>
      <c r="C21" s="27"/>
      <c r="D21" s="27"/>
      <c r="E21" s="27"/>
      <c r="F21" s="9"/>
      <c r="G21" s="9"/>
      <c r="H21" s="9"/>
    </row>
    <row r="22" spans="1:8" ht="24.75" customHeight="1" x14ac:dyDescent="0.2">
      <c r="A22" s="20"/>
      <c r="B22" s="20"/>
      <c r="C22" s="20"/>
      <c r="D22" s="20"/>
      <c r="E22" s="20"/>
      <c r="F22" s="9"/>
      <c r="G22" s="9"/>
      <c r="H22" s="9"/>
    </row>
    <row r="23" spans="1:8" s="6" customFormat="1" ht="18.75" x14ac:dyDescent="0.2">
      <c r="G23" s="19"/>
    </row>
  </sheetData>
  <mergeCells count="6">
    <mergeCell ref="A22:E22"/>
    <mergeCell ref="A2:H2"/>
    <mergeCell ref="A3:H3"/>
    <mergeCell ref="A5:H5"/>
    <mergeCell ref="A20:E20"/>
    <mergeCell ref="A21:E21"/>
  </mergeCells>
  <pageMargins left="0.70866141732283472" right="0.70866141732283472" top="0.74803149606299213" bottom="0.74803149606299213" header="0.31496062992125984" footer="0.31496062992125984"/>
  <pageSetup paperSize="9" scale="5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(2)</vt:lpstr>
      <vt:lpstr>'Додаток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Коваль Михайло Олександрович</dc:creator>
  <cp:lastModifiedBy>Аліса Генега</cp:lastModifiedBy>
  <cp:lastPrinted>2026-07-09T12:39:59Z</cp:lastPrinted>
  <dcterms:created xsi:type="dcterms:W3CDTF">2026-06-29T06:47:17Z</dcterms:created>
  <dcterms:modified xsi:type="dcterms:W3CDTF">2026-07-10T08:47:01Z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verter">
    <vt:lpwstr>SolidFramework v10.0.19910.1</vt:lpwstr>
  </property>
  <property fmtid="{D5CDD505-2E9C-101B-9397-08002B2CF9AE}" pid="3" name="Created">
    <vt:filetime>2026-06-24T00:00:00Z</vt:filetime>
  </property>
  <property fmtid="{D5CDD505-2E9C-101B-9397-08002B2CF9AE}" pid="4" name="Creator">
    <vt:lpwstr>Microsoft Office Word</vt:lpwstr>
  </property>
  <property fmtid="{D5CDD505-2E9C-101B-9397-08002B2CF9AE}" pid="5" name="LastSaved">
    <vt:filetime>2026-06-29T00:00:00Z</vt:filetime>
  </property>
  <property fmtid="{D5CDD505-2E9C-101B-9397-08002B2CF9AE}" pid="6" name="Producer">
    <vt:lpwstr>Aspose.Words for .NET 26.3.0</vt:lpwstr>
  </property>
</Properties>
</file>